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15" activeTab="0"/>
  </bookViews>
  <sheets>
    <sheet name="28" sheetId="1" r:id="rId1"/>
    <sheet name="27" sheetId="2" r:id="rId2"/>
  </sheets>
  <definedNames/>
  <calcPr fullCalcOnLoad="1"/>
</workbook>
</file>

<file path=xl/sharedStrings.xml><?xml version="1.0" encoding="utf-8"?>
<sst xmlns="http://schemas.openxmlformats.org/spreadsheetml/2006/main" count="56" uniqueCount="19">
  <si>
    <t>%</t>
  </si>
  <si>
    <t>№ дідьниці</t>
  </si>
  <si>
    <t>Кількість виборців</t>
  </si>
  <si>
    <t>Солідарність</t>
  </si>
  <si>
    <t>к-сть голосів</t>
  </si>
  <si>
    <t>Наш край</t>
  </si>
  <si>
    <t>Аграрна</t>
  </si>
  <si>
    <t>Батьківщина</t>
  </si>
  <si>
    <t>Свобода</t>
  </si>
  <si>
    <t>Ляшка</t>
  </si>
  <si>
    <t>Опозицийній блок</t>
  </si>
  <si>
    <t>Укроп</t>
  </si>
  <si>
    <t>Виборча дільниця</t>
  </si>
  <si>
    <t xml:space="preserve"> к-сть виборців </t>
  </si>
  <si>
    <t>к-сть виборці</t>
  </si>
  <si>
    <t>Опозиційній блок</t>
  </si>
  <si>
    <t>ВСЬОГО</t>
  </si>
  <si>
    <t>Попередні результати виборів до Чернігівської обласної ради по Носівському району (округ №28)</t>
  </si>
  <si>
    <t>Попередні результати виборів до Чернігівської обласної ради по Носівському району (округ №27)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</si>
</sst>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%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3" fillId="0" borderId="36" xfId="0" applyFont="1" applyBorder="1" applyAlignment="1">
      <alignment/>
    </xf>
    <xf numFmtId="0" fontId="3" fillId="0" borderId="18" xfId="0" applyFont="1" applyBorder="1" applyAlignment="1">
      <alignment horizontal="center"/>
    </xf>
    <xf numFmtId="171" fontId="0" fillId="0" borderId="0" xfId="58" applyFont="1" applyAlignment="1">
      <alignment/>
    </xf>
    <xf numFmtId="171" fontId="0" fillId="0" borderId="23" xfId="58" applyFont="1" applyBorder="1" applyAlignment="1">
      <alignment/>
    </xf>
    <xf numFmtId="171" fontId="0" fillId="0" borderId="23" xfId="58" applyFont="1" applyBorder="1" applyAlignment="1">
      <alignment/>
    </xf>
    <xf numFmtId="2" fontId="0" fillId="0" borderId="37" xfId="0" applyNumberFormat="1" applyBorder="1" applyAlignment="1">
      <alignment/>
    </xf>
    <xf numFmtId="0" fontId="24" fillId="0" borderId="38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4" fillId="0" borderId="35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80" zoomScalePageLayoutView="0" workbookViewId="0" topLeftCell="A1">
      <selection activeCell="A1" sqref="A1:R1"/>
    </sheetView>
  </sheetViews>
  <sheetFormatPr defaultColWidth="9.00390625" defaultRowHeight="12.75"/>
  <cols>
    <col min="1" max="1" width="9.75390625" style="0" customWidth="1"/>
    <col min="2" max="2" width="11.875" style="0" customWidth="1"/>
    <col min="15" max="15" width="10.375" style="0" customWidth="1"/>
    <col min="16" max="16" width="11.125" style="0" customWidth="1"/>
  </cols>
  <sheetData>
    <row r="1" spans="1:18" ht="18.75" thickBot="1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7.25" customHeight="1" thickBot="1" thickTop="1">
      <c r="A2" s="44" t="s">
        <v>1</v>
      </c>
      <c r="B2" s="44" t="s">
        <v>2</v>
      </c>
      <c r="C2" s="45" t="s">
        <v>3</v>
      </c>
      <c r="D2" s="46"/>
      <c r="E2" s="45" t="s">
        <v>5</v>
      </c>
      <c r="F2" s="46"/>
      <c r="G2" s="45" t="s">
        <v>6</v>
      </c>
      <c r="H2" s="46"/>
      <c r="I2" s="45" t="s">
        <v>7</v>
      </c>
      <c r="J2" s="46"/>
      <c r="K2" s="45" t="s">
        <v>8</v>
      </c>
      <c r="L2" s="47"/>
      <c r="M2" s="45" t="s">
        <v>9</v>
      </c>
      <c r="N2" s="47"/>
      <c r="O2" s="48" t="s">
        <v>10</v>
      </c>
      <c r="P2" s="49"/>
      <c r="Q2" s="45" t="s">
        <v>11</v>
      </c>
      <c r="R2" s="46"/>
    </row>
    <row r="3" spans="1:18" ht="26.25" customHeight="1" thickBot="1">
      <c r="A3" s="50"/>
      <c r="B3" s="51"/>
      <c r="C3" s="52" t="s">
        <v>4</v>
      </c>
      <c r="D3" s="53" t="s">
        <v>0</v>
      </c>
      <c r="E3" s="52" t="s">
        <v>4</v>
      </c>
      <c r="F3" s="53" t="s">
        <v>0</v>
      </c>
      <c r="G3" s="52" t="s">
        <v>4</v>
      </c>
      <c r="H3" s="53" t="s">
        <v>0</v>
      </c>
      <c r="I3" s="54" t="s">
        <v>4</v>
      </c>
      <c r="J3" s="55" t="s">
        <v>0</v>
      </c>
      <c r="K3" s="52" t="s">
        <v>4</v>
      </c>
      <c r="L3" s="53" t="s">
        <v>0</v>
      </c>
      <c r="M3" s="52" t="s">
        <v>4</v>
      </c>
      <c r="N3" s="53" t="s">
        <v>0</v>
      </c>
      <c r="O3" s="52" t="s">
        <v>4</v>
      </c>
      <c r="P3" s="53" t="s">
        <v>0</v>
      </c>
      <c r="Q3" s="52" t="s">
        <v>4</v>
      </c>
      <c r="R3" s="56" t="s">
        <v>0</v>
      </c>
    </row>
    <row r="4" spans="1:18" ht="13.5" thickTop="1">
      <c r="A4" s="5">
        <v>740556</v>
      </c>
      <c r="B4" s="6">
        <v>158</v>
      </c>
      <c r="C4" s="12">
        <v>20</v>
      </c>
      <c r="D4" s="10">
        <f aca="true" t="shared" si="0" ref="D4:D28">C4*100/B4</f>
        <v>12.658227848101266</v>
      </c>
      <c r="E4" s="12">
        <v>26</v>
      </c>
      <c r="F4" s="10">
        <f aca="true" t="shared" si="1" ref="F4:F28">E4*100/B4</f>
        <v>16.455696202531644</v>
      </c>
      <c r="G4" s="12">
        <v>59</v>
      </c>
      <c r="H4" s="15">
        <f aca="true" t="shared" si="2" ref="H4:H28">G4*100/B4</f>
        <v>37.34177215189873</v>
      </c>
      <c r="I4" s="12">
        <v>30</v>
      </c>
      <c r="J4" s="18">
        <f aca="true" t="shared" si="3" ref="J4:J28">I4*100/B4</f>
        <v>18.9873417721519</v>
      </c>
      <c r="K4" s="12">
        <v>0</v>
      </c>
      <c r="L4" s="18">
        <f aca="true" t="shared" si="4" ref="L4:L28">K4*100/B4</f>
        <v>0</v>
      </c>
      <c r="M4" s="12">
        <v>10</v>
      </c>
      <c r="N4" s="15">
        <f aca="true" t="shared" si="5" ref="N4:N28">M4*100/B4</f>
        <v>6.329113924050633</v>
      </c>
      <c r="O4" s="12">
        <v>9</v>
      </c>
      <c r="P4" s="15">
        <f aca="true" t="shared" si="6" ref="P4:P28">O4*100/B4</f>
        <v>5.69620253164557</v>
      </c>
      <c r="Q4" s="12">
        <v>2</v>
      </c>
      <c r="R4" s="15">
        <f aca="true" t="shared" si="7" ref="R4:R30">Q4*100/B4</f>
        <v>1.2658227848101267</v>
      </c>
    </row>
    <row r="5" spans="1:18" ht="12.75">
      <c r="A5" s="5">
        <v>740557</v>
      </c>
      <c r="B5" s="6">
        <v>179</v>
      </c>
      <c r="C5" s="12">
        <v>14</v>
      </c>
      <c r="D5" s="10">
        <f t="shared" si="0"/>
        <v>7.82122905027933</v>
      </c>
      <c r="E5" s="12">
        <v>28</v>
      </c>
      <c r="F5" s="10">
        <f t="shared" si="1"/>
        <v>15.64245810055866</v>
      </c>
      <c r="G5" s="12">
        <v>53</v>
      </c>
      <c r="H5" s="15">
        <f t="shared" si="2"/>
        <v>29.608938547486034</v>
      </c>
      <c r="I5" s="12">
        <v>10</v>
      </c>
      <c r="J5" s="18">
        <f t="shared" si="3"/>
        <v>5.58659217877095</v>
      </c>
      <c r="K5" s="12">
        <v>4</v>
      </c>
      <c r="L5" s="18">
        <f t="shared" si="4"/>
        <v>2.2346368715083798</v>
      </c>
      <c r="M5" s="12">
        <v>30</v>
      </c>
      <c r="N5" s="15">
        <f t="shared" si="5"/>
        <v>16.75977653631285</v>
      </c>
      <c r="O5" s="12">
        <v>7</v>
      </c>
      <c r="P5" s="15">
        <f t="shared" si="6"/>
        <v>3.910614525139665</v>
      </c>
      <c r="Q5" s="12">
        <v>18</v>
      </c>
      <c r="R5" s="15">
        <f t="shared" si="7"/>
        <v>10.05586592178771</v>
      </c>
    </row>
    <row r="6" spans="1:18" ht="12.75">
      <c r="A6" s="5">
        <v>740558</v>
      </c>
      <c r="B6" s="6">
        <v>186</v>
      </c>
      <c r="C6" s="12">
        <v>13</v>
      </c>
      <c r="D6" s="10">
        <f t="shared" si="0"/>
        <v>6.989247311827957</v>
      </c>
      <c r="E6" s="12">
        <v>24</v>
      </c>
      <c r="F6" s="10">
        <f t="shared" si="1"/>
        <v>12.903225806451612</v>
      </c>
      <c r="G6" s="12">
        <v>53</v>
      </c>
      <c r="H6" s="15">
        <f t="shared" si="2"/>
        <v>28.49462365591398</v>
      </c>
      <c r="I6" s="12">
        <v>39</v>
      </c>
      <c r="J6" s="18">
        <f t="shared" si="3"/>
        <v>20.967741935483872</v>
      </c>
      <c r="K6" s="12">
        <v>4</v>
      </c>
      <c r="L6" s="18">
        <f t="shared" si="4"/>
        <v>2.150537634408602</v>
      </c>
      <c r="M6" s="12">
        <v>25</v>
      </c>
      <c r="N6" s="15">
        <f t="shared" si="5"/>
        <v>13.440860215053764</v>
      </c>
      <c r="O6" s="12">
        <v>4</v>
      </c>
      <c r="P6" s="15">
        <f t="shared" si="6"/>
        <v>2.150537634408602</v>
      </c>
      <c r="Q6" s="12">
        <v>9</v>
      </c>
      <c r="R6" s="15">
        <f t="shared" si="7"/>
        <v>4.838709677419355</v>
      </c>
    </row>
    <row r="7" spans="1:18" ht="12.75">
      <c r="A7" s="5">
        <v>740559</v>
      </c>
      <c r="B7" s="6">
        <v>222</v>
      </c>
      <c r="C7" s="12">
        <v>19</v>
      </c>
      <c r="D7" s="10">
        <f t="shared" si="0"/>
        <v>8.558558558558559</v>
      </c>
      <c r="E7" s="12">
        <v>105</v>
      </c>
      <c r="F7" s="10">
        <f t="shared" si="1"/>
        <v>47.2972972972973</v>
      </c>
      <c r="G7" s="12">
        <v>19</v>
      </c>
      <c r="H7" s="15">
        <f t="shared" si="2"/>
        <v>8.558558558558559</v>
      </c>
      <c r="I7" s="12">
        <v>7</v>
      </c>
      <c r="J7" s="18">
        <f t="shared" si="3"/>
        <v>3.1531531531531534</v>
      </c>
      <c r="K7" s="12">
        <v>10</v>
      </c>
      <c r="L7" s="18">
        <f t="shared" si="4"/>
        <v>4.504504504504505</v>
      </c>
      <c r="M7" s="12">
        <v>22</v>
      </c>
      <c r="N7" s="15">
        <f t="shared" si="5"/>
        <v>9.90990990990991</v>
      </c>
      <c r="O7" s="12">
        <v>4</v>
      </c>
      <c r="P7" s="15">
        <f t="shared" si="6"/>
        <v>1.8018018018018018</v>
      </c>
      <c r="Q7" s="12">
        <v>10</v>
      </c>
      <c r="R7" s="15">
        <f t="shared" si="7"/>
        <v>4.504504504504505</v>
      </c>
    </row>
    <row r="8" spans="1:18" ht="12.75">
      <c r="A8" s="5">
        <v>740560</v>
      </c>
      <c r="B8" s="6">
        <v>390</v>
      </c>
      <c r="C8" s="12">
        <v>10</v>
      </c>
      <c r="D8" s="10">
        <f t="shared" si="0"/>
        <v>2.5641025641025643</v>
      </c>
      <c r="E8" s="12">
        <v>1</v>
      </c>
      <c r="F8" s="10">
        <f t="shared" si="1"/>
        <v>0.2564102564102564</v>
      </c>
      <c r="G8" s="12">
        <v>285</v>
      </c>
      <c r="H8" s="15">
        <f t="shared" si="2"/>
        <v>73.07692307692308</v>
      </c>
      <c r="I8" s="12">
        <v>28</v>
      </c>
      <c r="J8" s="18">
        <f t="shared" si="3"/>
        <v>7.17948717948718</v>
      </c>
      <c r="K8" s="12">
        <v>3</v>
      </c>
      <c r="L8" s="18">
        <f t="shared" si="4"/>
        <v>0.7692307692307693</v>
      </c>
      <c r="M8" s="12">
        <v>18</v>
      </c>
      <c r="N8" s="15">
        <f t="shared" si="5"/>
        <v>4.615384615384615</v>
      </c>
      <c r="O8" s="12">
        <v>20</v>
      </c>
      <c r="P8" s="15">
        <f t="shared" si="6"/>
        <v>5.128205128205129</v>
      </c>
      <c r="Q8" s="12">
        <v>13</v>
      </c>
      <c r="R8" s="15">
        <f t="shared" si="7"/>
        <v>3.3333333333333335</v>
      </c>
    </row>
    <row r="9" spans="1:18" ht="12.75">
      <c r="A9" s="5">
        <v>740561</v>
      </c>
      <c r="B9" s="6">
        <v>224</v>
      </c>
      <c r="C9" s="12">
        <v>12</v>
      </c>
      <c r="D9" s="10">
        <f t="shared" si="0"/>
        <v>5.357142857142857</v>
      </c>
      <c r="E9" s="12">
        <v>20</v>
      </c>
      <c r="F9" s="10">
        <f t="shared" si="1"/>
        <v>8.928571428571429</v>
      </c>
      <c r="G9" s="12">
        <v>137</v>
      </c>
      <c r="H9" s="15">
        <f t="shared" si="2"/>
        <v>61.160714285714285</v>
      </c>
      <c r="I9" s="12">
        <v>13</v>
      </c>
      <c r="J9" s="18">
        <f t="shared" si="3"/>
        <v>5.803571428571429</v>
      </c>
      <c r="K9" s="12">
        <v>2</v>
      </c>
      <c r="L9" s="18">
        <f t="shared" si="4"/>
        <v>0.8928571428571429</v>
      </c>
      <c r="M9" s="12">
        <v>22</v>
      </c>
      <c r="N9" s="15">
        <f t="shared" si="5"/>
        <v>9.821428571428571</v>
      </c>
      <c r="O9" s="12">
        <v>7</v>
      </c>
      <c r="P9" s="15">
        <f t="shared" si="6"/>
        <v>3.125</v>
      </c>
      <c r="Q9" s="12">
        <v>6</v>
      </c>
      <c r="R9" s="15">
        <f t="shared" si="7"/>
        <v>2.6785714285714284</v>
      </c>
    </row>
    <row r="10" spans="1:18" ht="12.75">
      <c r="A10" s="5">
        <v>740562</v>
      </c>
      <c r="B10" s="6">
        <v>296</v>
      </c>
      <c r="C10" s="12">
        <v>8</v>
      </c>
      <c r="D10" s="10">
        <f t="shared" si="0"/>
        <v>2.7027027027027026</v>
      </c>
      <c r="E10" s="12">
        <v>27</v>
      </c>
      <c r="F10" s="10">
        <f t="shared" si="1"/>
        <v>9.121621621621621</v>
      </c>
      <c r="G10" s="12">
        <v>164</v>
      </c>
      <c r="H10" s="15">
        <f t="shared" si="2"/>
        <v>55.4054054054054</v>
      </c>
      <c r="I10" s="12">
        <v>21</v>
      </c>
      <c r="J10" s="18">
        <f t="shared" si="3"/>
        <v>7.094594594594595</v>
      </c>
      <c r="K10" s="12">
        <v>15</v>
      </c>
      <c r="L10" s="18">
        <f t="shared" si="4"/>
        <v>5.0675675675675675</v>
      </c>
      <c r="M10" s="12">
        <v>19</v>
      </c>
      <c r="N10" s="15">
        <f t="shared" si="5"/>
        <v>6.418918918918919</v>
      </c>
      <c r="O10" s="12">
        <v>4</v>
      </c>
      <c r="P10" s="15">
        <f t="shared" si="6"/>
        <v>1.3513513513513513</v>
      </c>
      <c r="Q10" s="12">
        <v>18</v>
      </c>
      <c r="R10" s="15">
        <f t="shared" si="7"/>
        <v>6.081081081081081</v>
      </c>
    </row>
    <row r="11" spans="1:18" ht="12.75">
      <c r="A11" s="5">
        <v>740563</v>
      </c>
      <c r="B11" s="6">
        <v>367</v>
      </c>
      <c r="C11" s="12">
        <v>28</v>
      </c>
      <c r="D11" s="10">
        <f t="shared" si="0"/>
        <v>7.629427792915531</v>
      </c>
      <c r="E11" s="12">
        <v>40</v>
      </c>
      <c r="F11" s="10">
        <f t="shared" si="1"/>
        <v>10.899182561307901</v>
      </c>
      <c r="G11" s="12">
        <v>92</v>
      </c>
      <c r="H11" s="15">
        <f t="shared" si="2"/>
        <v>25.068119891008173</v>
      </c>
      <c r="I11" s="12">
        <v>107</v>
      </c>
      <c r="J11" s="18">
        <f t="shared" si="3"/>
        <v>29.155313351498638</v>
      </c>
      <c r="K11" s="12">
        <v>11</v>
      </c>
      <c r="L11" s="18">
        <f t="shared" si="4"/>
        <v>2.997275204359673</v>
      </c>
      <c r="M11" s="12">
        <v>42</v>
      </c>
      <c r="N11" s="15">
        <f t="shared" si="5"/>
        <v>11.444141689373296</v>
      </c>
      <c r="O11" s="12">
        <v>13</v>
      </c>
      <c r="P11" s="15">
        <f t="shared" si="6"/>
        <v>3.542234332425068</v>
      </c>
      <c r="Q11" s="12">
        <v>10</v>
      </c>
      <c r="R11" s="15">
        <f t="shared" si="7"/>
        <v>2.7247956403269753</v>
      </c>
    </row>
    <row r="12" spans="1:18" ht="12.75">
      <c r="A12" s="5">
        <v>740564</v>
      </c>
      <c r="B12" s="6">
        <v>453</v>
      </c>
      <c r="C12" s="12">
        <v>194</v>
      </c>
      <c r="D12" s="10">
        <f t="shared" si="0"/>
        <v>42.82560706401766</v>
      </c>
      <c r="E12" s="12">
        <v>2</v>
      </c>
      <c r="F12" s="10">
        <f t="shared" si="1"/>
        <v>0.44150110375275936</v>
      </c>
      <c r="G12" s="12">
        <v>124</v>
      </c>
      <c r="H12" s="15">
        <f t="shared" si="2"/>
        <v>27.373068432671083</v>
      </c>
      <c r="I12" s="12">
        <v>60</v>
      </c>
      <c r="J12" s="18">
        <f t="shared" si="3"/>
        <v>13.245033112582782</v>
      </c>
      <c r="K12" s="12">
        <v>8</v>
      </c>
      <c r="L12" s="18">
        <f t="shared" si="4"/>
        <v>1.7660044150110374</v>
      </c>
      <c r="M12" s="12">
        <v>30</v>
      </c>
      <c r="N12" s="15">
        <f t="shared" si="5"/>
        <v>6.622516556291391</v>
      </c>
      <c r="O12" s="12">
        <v>7</v>
      </c>
      <c r="P12" s="15">
        <f t="shared" si="6"/>
        <v>1.5452538631346577</v>
      </c>
      <c r="Q12" s="12">
        <v>9</v>
      </c>
      <c r="R12" s="15">
        <f t="shared" si="7"/>
        <v>1.9867549668874172</v>
      </c>
    </row>
    <row r="13" spans="1:18" ht="12.75">
      <c r="A13" s="5">
        <v>740565</v>
      </c>
      <c r="B13" s="6">
        <v>158</v>
      </c>
      <c r="C13" s="12">
        <v>15</v>
      </c>
      <c r="D13" s="10">
        <f t="shared" si="0"/>
        <v>9.49367088607595</v>
      </c>
      <c r="E13" s="12">
        <v>7</v>
      </c>
      <c r="F13" s="10">
        <f t="shared" si="1"/>
        <v>4.430379746835443</v>
      </c>
      <c r="G13" s="12">
        <v>86</v>
      </c>
      <c r="H13" s="15">
        <f t="shared" si="2"/>
        <v>54.43037974683544</v>
      </c>
      <c r="I13" s="12">
        <v>13</v>
      </c>
      <c r="J13" s="18">
        <f t="shared" si="3"/>
        <v>8.227848101265822</v>
      </c>
      <c r="K13" s="12">
        <v>3</v>
      </c>
      <c r="L13" s="18">
        <f t="shared" si="4"/>
        <v>1.8987341772151898</v>
      </c>
      <c r="M13" s="12">
        <v>19</v>
      </c>
      <c r="N13" s="15">
        <f t="shared" si="5"/>
        <v>12.025316455696203</v>
      </c>
      <c r="O13" s="12">
        <v>3</v>
      </c>
      <c r="P13" s="15">
        <f t="shared" si="6"/>
        <v>1.8987341772151898</v>
      </c>
      <c r="Q13" s="12">
        <v>5</v>
      </c>
      <c r="R13" s="15">
        <f t="shared" si="7"/>
        <v>3.1645569620253164</v>
      </c>
    </row>
    <row r="14" spans="1:18" ht="12.75">
      <c r="A14" s="5">
        <v>740566</v>
      </c>
      <c r="B14" s="6">
        <v>793</v>
      </c>
      <c r="C14" s="12">
        <v>87</v>
      </c>
      <c r="D14" s="10">
        <f t="shared" si="0"/>
        <v>10.970996216897856</v>
      </c>
      <c r="E14" s="12">
        <v>29</v>
      </c>
      <c r="F14" s="10">
        <f t="shared" si="1"/>
        <v>3.656998738965952</v>
      </c>
      <c r="G14" s="12">
        <v>325</v>
      </c>
      <c r="H14" s="15">
        <f t="shared" si="2"/>
        <v>40.98360655737705</v>
      </c>
      <c r="I14" s="12">
        <v>131</v>
      </c>
      <c r="J14" s="18">
        <f t="shared" si="3"/>
        <v>16.51954602774275</v>
      </c>
      <c r="K14" s="12">
        <v>13</v>
      </c>
      <c r="L14" s="18">
        <f t="shared" si="4"/>
        <v>1.639344262295082</v>
      </c>
      <c r="M14" s="12">
        <v>123</v>
      </c>
      <c r="N14" s="15">
        <f t="shared" si="5"/>
        <v>15.510718789407314</v>
      </c>
      <c r="O14" s="12">
        <v>25</v>
      </c>
      <c r="P14" s="15">
        <f t="shared" si="6"/>
        <v>3.1525851197982346</v>
      </c>
      <c r="Q14" s="12">
        <v>33</v>
      </c>
      <c r="R14" s="15">
        <f t="shared" si="7"/>
        <v>4.16141235813367</v>
      </c>
    </row>
    <row r="15" spans="1:18" ht="12.75">
      <c r="A15" s="5">
        <v>740567</v>
      </c>
      <c r="B15" s="6">
        <v>464</v>
      </c>
      <c r="C15" s="12">
        <v>45</v>
      </c>
      <c r="D15" s="10">
        <f t="shared" si="0"/>
        <v>9.698275862068966</v>
      </c>
      <c r="E15" s="12">
        <v>33</v>
      </c>
      <c r="F15" s="10">
        <f t="shared" si="1"/>
        <v>7.112068965517241</v>
      </c>
      <c r="G15" s="12">
        <v>142</v>
      </c>
      <c r="H15" s="15">
        <f t="shared" si="2"/>
        <v>30.603448275862068</v>
      </c>
      <c r="I15" s="12">
        <v>59</v>
      </c>
      <c r="J15" s="18">
        <f t="shared" si="3"/>
        <v>12.71551724137931</v>
      </c>
      <c r="K15" s="12">
        <v>19</v>
      </c>
      <c r="L15" s="18">
        <f t="shared" si="4"/>
        <v>4.094827586206897</v>
      </c>
      <c r="M15" s="12">
        <v>102</v>
      </c>
      <c r="N15" s="15">
        <f t="shared" si="5"/>
        <v>21.982758620689655</v>
      </c>
      <c r="O15" s="12">
        <v>10</v>
      </c>
      <c r="P15" s="15">
        <f t="shared" si="6"/>
        <v>2.1551724137931036</v>
      </c>
      <c r="Q15" s="12">
        <v>19</v>
      </c>
      <c r="R15" s="15">
        <f t="shared" si="7"/>
        <v>4.094827586206897</v>
      </c>
    </row>
    <row r="16" spans="1:18" ht="12.75">
      <c r="A16" s="5">
        <v>740568</v>
      </c>
      <c r="B16" s="6">
        <v>365</v>
      </c>
      <c r="C16" s="12">
        <v>8</v>
      </c>
      <c r="D16" s="10">
        <f t="shared" si="0"/>
        <v>2.191780821917808</v>
      </c>
      <c r="E16" s="12">
        <v>20</v>
      </c>
      <c r="F16" s="10">
        <f t="shared" si="1"/>
        <v>5.47945205479452</v>
      </c>
      <c r="G16" s="12">
        <v>244</v>
      </c>
      <c r="H16" s="15">
        <f t="shared" si="2"/>
        <v>66.84931506849315</v>
      </c>
      <c r="I16" s="12">
        <v>28</v>
      </c>
      <c r="J16" s="18">
        <f t="shared" si="3"/>
        <v>7.671232876712328</v>
      </c>
      <c r="K16" s="12">
        <v>10</v>
      </c>
      <c r="L16" s="18">
        <f t="shared" si="4"/>
        <v>2.73972602739726</v>
      </c>
      <c r="M16" s="12">
        <v>35</v>
      </c>
      <c r="N16" s="15">
        <f t="shared" si="5"/>
        <v>9.58904109589041</v>
      </c>
      <c r="O16" s="12">
        <v>2</v>
      </c>
      <c r="P16" s="15">
        <f t="shared" si="6"/>
        <v>0.547945205479452</v>
      </c>
      <c r="Q16" s="12">
        <v>8</v>
      </c>
      <c r="R16" s="15">
        <f t="shared" si="7"/>
        <v>2.191780821917808</v>
      </c>
    </row>
    <row r="17" spans="1:18" ht="12.75">
      <c r="A17" s="5">
        <v>740569</v>
      </c>
      <c r="B17" s="6">
        <v>377</v>
      </c>
      <c r="C17" s="12">
        <v>47</v>
      </c>
      <c r="D17" s="10">
        <f t="shared" si="0"/>
        <v>12.46684350132626</v>
      </c>
      <c r="E17" s="12">
        <v>91</v>
      </c>
      <c r="F17" s="10">
        <f t="shared" si="1"/>
        <v>24.137931034482758</v>
      </c>
      <c r="G17" s="12">
        <v>116</v>
      </c>
      <c r="H17" s="15">
        <f t="shared" si="2"/>
        <v>30.76923076923077</v>
      </c>
      <c r="I17" s="12">
        <v>26</v>
      </c>
      <c r="J17" s="18">
        <f t="shared" si="3"/>
        <v>6.896551724137931</v>
      </c>
      <c r="K17" s="12">
        <v>8</v>
      </c>
      <c r="L17" s="18">
        <f t="shared" si="4"/>
        <v>2.1220159151193636</v>
      </c>
      <c r="M17" s="12">
        <v>35</v>
      </c>
      <c r="N17" s="15">
        <f t="shared" si="5"/>
        <v>9.283819628647215</v>
      </c>
      <c r="O17" s="12">
        <v>6</v>
      </c>
      <c r="P17" s="15">
        <f t="shared" si="6"/>
        <v>1.5915119363395225</v>
      </c>
      <c r="Q17" s="12">
        <v>8</v>
      </c>
      <c r="R17" s="15">
        <f t="shared" si="7"/>
        <v>2.1220159151193636</v>
      </c>
    </row>
    <row r="18" spans="1:18" ht="12.75">
      <c r="A18" s="5">
        <v>740570</v>
      </c>
      <c r="B18" s="6">
        <v>144</v>
      </c>
      <c r="C18" s="12">
        <v>4</v>
      </c>
      <c r="D18" s="10">
        <f t="shared" si="0"/>
        <v>2.7777777777777777</v>
      </c>
      <c r="E18" s="12">
        <v>25</v>
      </c>
      <c r="F18" s="10">
        <f t="shared" si="1"/>
        <v>17.36111111111111</v>
      </c>
      <c r="G18" s="12">
        <v>80</v>
      </c>
      <c r="H18" s="15">
        <f t="shared" si="2"/>
        <v>55.55555555555556</v>
      </c>
      <c r="I18" s="12">
        <v>9</v>
      </c>
      <c r="J18" s="18">
        <f t="shared" si="3"/>
        <v>6.25</v>
      </c>
      <c r="K18" s="12">
        <v>4</v>
      </c>
      <c r="L18" s="18">
        <f t="shared" si="4"/>
        <v>2.7777777777777777</v>
      </c>
      <c r="M18" s="12">
        <v>6</v>
      </c>
      <c r="N18" s="15">
        <f t="shared" si="5"/>
        <v>4.166666666666667</v>
      </c>
      <c r="O18" s="12">
        <v>1</v>
      </c>
      <c r="P18" s="15">
        <f t="shared" si="6"/>
        <v>0.6944444444444444</v>
      </c>
      <c r="Q18" s="12">
        <v>1</v>
      </c>
      <c r="R18" s="15">
        <f t="shared" si="7"/>
        <v>0.6944444444444444</v>
      </c>
    </row>
    <row r="19" spans="1:18" ht="12.75">
      <c r="A19" s="5">
        <v>740571</v>
      </c>
      <c r="B19" s="6">
        <v>401</v>
      </c>
      <c r="C19" s="12">
        <v>10</v>
      </c>
      <c r="D19" s="10">
        <f t="shared" si="0"/>
        <v>2.493765586034913</v>
      </c>
      <c r="E19" s="12">
        <v>70</v>
      </c>
      <c r="F19" s="10">
        <f t="shared" si="1"/>
        <v>17.456359102244388</v>
      </c>
      <c r="G19" s="12">
        <v>176</v>
      </c>
      <c r="H19" s="15">
        <f t="shared" si="2"/>
        <v>43.890274314214466</v>
      </c>
      <c r="I19" s="12">
        <v>70</v>
      </c>
      <c r="J19" s="18">
        <f t="shared" si="3"/>
        <v>17.456359102244388</v>
      </c>
      <c r="K19" s="12">
        <v>5</v>
      </c>
      <c r="L19" s="18">
        <f t="shared" si="4"/>
        <v>1.2468827930174564</v>
      </c>
      <c r="M19" s="12">
        <v>48</v>
      </c>
      <c r="N19" s="15">
        <f t="shared" si="5"/>
        <v>11.970074812967582</v>
      </c>
      <c r="O19" s="12">
        <v>4</v>
      </c>
      <c r="P19" s="15">
        <f t="shared" si="6"/>
        <v>0.9975062344139651</v>
      </c>
      <c r="Q19" s="12">
        <v>7</v>
      </c>
      <c r="R19" s="15">
        <f t="shared" si="7"/>
        <v>1.745635910224439</v>
      </c>
    </row>
    <row r="20" spans="1:18" ht="12.75">
      <c r="A20" s="5">
        <v>740572</v>
      </c>
      <c r="B20" s="6">
        <v>53</v>
      </c>
      <c r="C20" s="12">
        <v>8</v>
      </c>
      <c r="D20" s="10">
        <f t="shared" si="0"/>
        <v>15.09433962264151</v>
      </c>
      <c r="E20" s="12">
        <v>12</v>
      </c>
      <c r="F20" s="10">
        <f t="shared" si="1"/>
        <v>22.641509433962263</v>
      </c>
      <c r="G20" s="12">
        <v>19</v>
      </c>
      <c r="H20" s="15">
        <f t="shared" si="2"/>
        <v>35.84905660377358</v>
      </c>
      <c r="I20" s="12">
        <v>1</v>
      </c>
      <c r="J20" s="18">
        <f t="shared" si="3"/>
        <v>1.8867924528301887</v>
      </c>
      <c r="K20" s="12">
        <v>1</v>
      </c>
      <c r="L20" s="18">
        <f t="shared" si="4"/>
        <v>1.8867924528301887</v>
      </c>
      <c r="M20" s="12">
        <v>5</v>
      </c>
      <c r="N20" s="15">
        <f t="shared" si="5"/>
        <v>9.433962264150944</v>
      </c>
      <c r="O20" s="12">
        <v>2</v>
      </c>
      <c r="P20" s="15">
        <f t="shared" si="6"/>
        <v>3.7735849056603774</v>
      </c>
      <c r="Q20" s="12">
        <v>1</v>
      </c>
      <c r="R20" s="15">
        <f t="shared" si="7"/>
        <v>1.8867924528301887</v>
      </c>
    </row>
    <row r="21" spans="1:18" ht="12.75">
      <c r="A21" s="5">
        <v>740573</v>
      </c>
      <c r="B21" s="6">
        <v>215</v>
      </c>
      <c r="C21" s="12">
        <v>3</v>
      </c>
      <c r="D21" s="10">
        <f t="shared" si="0"/>
        <v>1.3953488372093024</v>
      </c>
      <c r="E21" s="12">
        <v>26</v>
      </c>
      <c r="F21" s="10">
        <f t="shared" si="1"/>
        <v>12.093023255813954</v>
      </c>
      <c r="G21" s="12">
        <v>131</v>
      </c>
      <c r="H21" s="15">
        <f t="shared" si="2"/>
        <v>60.93023255813954</v>
      </c>
      <c r="I21" s="12">
        <v>15</v>
      </c>
      <c r="J21" s="18">
        <f t="shared" si="3"/>
        <v>6.976744186046512</v>
      </c>
      <c r="K21" s="12">
        <v>1</v>
      </c>
      <c r="L21" s="18">
        <f t="shared" si="4"/>
        <v>0.46511627906976744</v>
      </c>
      <c r="M21" s="12">
        <v>12</v>
      </c>
      <c r="N21" s="15">
        <f t="shared" si="5"/>
        <v>5.5813953488372094</v>
      </c>
      <c r="O21" s="12">
        <v>6</v>
      </c>
      <c r="P21" s="15">
        <f t="shared" si="6"/>
        <v>2.7906976744186047</v>
      </c>
      <c r="Q21" s="12">
        <v>6</v>
      </c>
      <c r="R21" s="15">
        <f t="shared" si="7"/>
        <v>2.7906976744186047</v>
      </c>
    </row>
    <row r="22" spans="1:18" ht="12.75">
      <c r="A22" s="5">
        <v>740574</v>
      </c>
      <c r="B22" s="6">
        <v>123</v>
      </c>
      <c r="C22" s="12">
        <v>10</v>
      </c>
      <c r="D22" s="10">
        <f t="shared" si="0"/>
        <v>8.130081300813009</v>
      </c>
      <c r="E22" s="12">
        <v>14</v>
      </c>
      <c r="F22" s="10">
        <f t="shared" si="1"/>
        <v>11.382113821138212</v>
      </c>
      <c r="G22" s="12">
        <v>65</v>
      </c>
      <c r="H22" s="15">
        <f t="shared" si="2"/>
        <v>52.84552845528455</v>
      </c>
      <c r="I22" s="12">
        <v>11</v>
      </c>
      <c r="J22" s="18">
        <f t="shared" si="3"/>
        <v>8.94308943089431</v>
      </c>
      <c r="K22" s="12">
        <v>3</v>
      </c>
      <c r="L22" s="18">
        <f t="shared" si="4"/>
        <v>2.4390243902439024</v>
      </c>
      <c r="M22" s="12">
        <v>7</v>
      </c>
      <c r="N22" s="15">
        <f t="shared" si="5"/>
        <v>5.691056910569106</v>
      </c>
      <c r="O22" s="12">
        <v>3</v>
      </c>
      <c r="P22" s="15">
        <f t="shared" si="6"/>
        <v>2.4390243902439024</v>
      </c>
      <c r="Q22" s="12">
        <v>6</v>
      </c>
      <c r="R22" s="15">
        <f t="shared" si="7"/>
        <v>4.878048780487805</v>
      </c>
    </row>
    <row r="23" spans="1:18" ht="12.75">
      <c r="A23" s="5">
        <v>740575</v>
      </c>
      <c r="B23" s="6">
        <v>364</v>
      </c>
      <c r="C23" s="12">
        <v>63</v>
      </c>
      <c r="D23" s="10">
        <f t="shared" si="0"/>
        <v>17.307692307692307</v>
      </c>
      <c r="E23" s="12">
        <v>27</v>
      </c>
      <c r="F23" s="10">
        <f t="shared" si="1"/>
        <v>7.417582417582418</v>
      </c>
      <c r="G23" s="12">
        <v>147</v>
      </c>
      <c r="H23" s="15">
        <f t="shared" si="2"/>
        <v>40.38461538461539</v>
      </c>
      <c r="I23" s="12">
        <v>28</v>
      </c>
      <c r="J23" s="18">
        <f t="shared" si="3"/>
        <v>7.6923076923076925</v>
      </c>
      <c r="K23" s="12">
        <v>1</v>
      </c>
      <c r="L23" s="18">
        <f t="shared" si="4"/>
        <v>0.27472527472527475</v>
      </c>
      <c r="M23" s="12">
        <v>58</v>
      </c>
      <c r="N23" s="15">
        <f t="shared" si="5"/>
        <v>15.934065934065934</v>
      </c>
      <c r="O23" s="12">
        <v>6</v>
      </c>
      <c r="P23" s="15">
        <f t="shared" si="6"/>
        <v>1.6483516483516483</v>
      </c>
      <c r="Q23" s="12">
        <v>12</v>
      </c>
      <c r="R23" s="15">
        <f t="shared" si="7"/>
        <v>3.2967032967032965</v>
      </c>
    </row>
    <row r="24" spans="1:18" ht="12.75">
      <c r="A24" s="5">
        <v>740576</v>
      </c>
      <c r="B24" s="6">
        <v>783</v>
      </c>
      <c r="C24" s="12">
        <v>54</v>
      </c>
      <c r="D24" s="10">
        <f t="shared" si="0"/>
        <v>6.896551724137931</v>
      </c>
      <c r="E24" s="12">
        <v>335</v>
      </c>
      <c r="F24" s="10">
        <f t="shared" si="1"/>
        <v>42.784163473818644</v>
      </c>
      <c r="G24" s="12">
        <v>76</v>
      </c>
      <c r="H24" s="15">
        <f t="shared" si="2"/>
        <v>9.706257982120052</v>
      </c>
      <c r="I24" s="12">
        <v>105</v>
      </c>
      <c r="J24" s="18">
        <f t="shared" si="3"/>
        <v>13.409961685823754</v>
      </c>
      <c r="K24" s="12">
        <v>23</v>
      </c>
      <c r="L24" s="18">
        <f t="shared" si="4"/>
        <v>2.9374201787994894</v>
      </c>
      <c r="M24" s="12">
        <v>116</v>
      </c>
      <c r="N24" s="15">
        <f t="shared" si="5"/>
        <v>14.814814814814815</v>
      </c>
      <c r="O24" s="12">
        <v>8</v>
      </c>
      <c r="P24" s="15">
        <f t="shared" si="6"/>
        <v>1.0217113665389528</v>
      </c>
      <c r="Q24" s="12">
        <v>30</v>
      </c>
      <c r="R24" s="15">
        <f t="shared" si="7"/>
        <v>3.8314176245210727</v>
      </c>
    </row>
    <row r="25" spans="1:18" ht="12.75">
      <c r="A25" s="5">
        <v>740577</v>
      </c>
      <c r="B25" s="6">
        <v>292</v>
      </c>
      <c r="C25" s="12">
        <v>14</v>
      </c>
      <c r="D25" s="10">
        <f t="shared" si="0"/>
        <v>4.794520547945205</v>
      </c>
      <c r="E25" s="12">
        <v>149</v>
      </c>
      <c r="F25" s="10">
        <f t="shared" si="1"/>
        <v>51.02739726027397</v>
      </c>
      <c r="G25" s="12">
        <v>20</v>
      </c>
      <c r="H25" s="15">
        <f t="shared" si="2"/>
        <v>6.8493150684931505</v>
      </c>
      <c r="I25" s="12">
        <v>54</v>
      </c>
      <c r="J25" s="18">
        <f t="shared" si="3"/>
        <v>18.493150684931507</v>
      </c>
      <c r="K25" s="12">
        <v>6</v>
      </c>
      <c r="L25" s="18">
        <f t="shared" si="4"/>
        <v>2.0547945205479454</v>
      </c>
      <c r="M25" s="12">
        <v>24</v>
      </c>
      <c r="N25" s="15">
        <f t="shared" si="5"/>
        <v>8.219178082191782</v>
      </c>
      <c r="O25" s="12">
        <v>3</v>
      </c>
      <c r="P25" s="15">
        <f t="shared" si="6"/>
        <v>1.0273972602739727</v>
      </c>
      <c r="Q25" s="12">
        <v>7</v>
      </c>
      <c r="R25" s="15">
        <f t="shared" si="7"/>
        <v>2.3972602739726026</v>
      </c>
    </row>
    <row r="26" spans="1:18" ht="12.75">
      <c r="A26" s="5">
        <v>740578</v>
      </c>
      <c r="B26" s="6">
        <v>199</v>
      </c>
      <c r="C26" s="12">
        <v>24</v>
      </c>
      <c r="D26" s="10">
        <f t="shared" si="0"/>
        <v>12.06030150753769</v>
      </c>
      <c r="E26" s="12">
        <v>49</v>
      </c>
      <c r="F26" s="10">
        <f t="shared" si="1"/>
        <v>24.623115577889447</v>
      </c>
      <c r="G26" s="12">
        <v>47</v>
      </c>
      <c r="H26" s="15">
        <f t="shared" si="2"/>
        <v>23.618090452261306</v>
      </c>
      <c r="I26" s="12">
        <v>15</v>
      </c>
      <c r="J26" s="18">
        <f t="shared" si="3"/>
        <v>7.5376884422110555</v>
      </c>
      <c r="K26" s="12">
        <v>15</v>
      </c>
      <c r="L26" s="18">
        <f t="shared" si="4"/>
        <v>7.5376884422110555</v>
      </c>
      <c r="M26" s="12">
        <v>14</v>
      </c>
      <c r="N26" s="15">
        <f t="shared" si="5"/>
        <v>7.035175879396985</v>
      </c>
      <c r="O26" s="12">
        <v>5</v>
      </c>
      <c r="P26" s="15">
        <f t="shared" si="6"/>
        <v>2.512562814070352</v>
      </c>
      <c r="Q26" s="12">
        <v>9</v>
      </c>
      <c r="R26" s="15">
        <f t="shared" si="7"/>
        <v>4.522613065326633</v>
      </c>
    </row>
    <row r="27" spans="1:18" ht="12.75">
      <c r="A27" s="5">
        <v>740579</v>
      </c>
      <c r="B27" s="6">
        <v>266</v>
      </c>
      <c r="C27" s="12">
        <v>12</v>
      </c>
      <c r="D27" s="10">
        <f t="shared" si="0"/>
        <v>4.511278195488722</v>
      </c>
      <c r="E27" s="12">
        <v>132</v>
      </c>
      <c r="F27" s="10">
        <f t="shared" si="1"/>
        <v>49.62406015037594</v>
      </c>
      <c r="G27" s="12">
        <v>50</v>
      </c>
      <c r="H27" s="15">
        <f t="shared" si="2"/>
        <v>18.796992481203006</v>
      </c>
      <c r="I27" s="12">
        <v>20</v>
      </c>
      <c r="J27" s="18">
        <f t="shared" si="3"/>
        <v>7.518796992481203</v>
      </c>
      <c r="K27" s="12">
        <v>10</v>
      </c>
      <c r="L27" s="18">
        <f t="shared" si="4"/>
        <v>3.7593984962406015</v>
      </c>
      <c r="M27" s="12">
        <v>23</v>
      </c>
      <c r="N27" s="15">
        <f t="shared" si="5"/>
        <v>8.646616541353383</v>
      </c>
      <c r="O27" s="12">
        <v>1</v>
      </c>
      <c r="P27" s="15">
        <f t="shared" si="6"/>
        <v>0.37593984962406013</v>
      </c>
      <c r="Q27" s="12">
        <v>5</v>
      </c>
      <c r="R27" s="15">
        <f t="shared" si="7"/>
        <v>1.8796992481203008</v>
      </c>
    </row>
    <row r="28" spans="1:18" ht="12.75">
      <c r="A28" s="5">
        <v>740580</v>
      </c>
      <c r="B28" s="6">
        <v>9</v>
      </c>
      <c r="C28" s="12">
        <v>0</v>
      </c>
      <c r="D28" s="10">
        <f t="shared" si="0"/>
        <v>0</v>
      </c>
      <c r="E28" s="12">
        <v>1</v>
      </c>
      <c r="F28" s="10">
        <f t="shared" si="1"/>
        <v>11.11111111111111</v>
      </c>
      <c r="G28" s="12">
        <v>1</v>
      </c>
      <c r="H28" s="15">
        <f t="shared" si="2"/>
        <v>11.11111111111111</v>
      </c>
      <c r="I28" s="12">
        <v>2</v>
      </c>
      <c r="J28" s="18">
        <f t="shared" si="3"/>
        <v>22.22222222222222</v>
      </c>
      <c r="K28" s="12">
        <v>2</v>
      </c>
      <c r="L28" s="18">
        <f t="shared" si="4"/>
        <v>22.22222222222222</v>
      </c>
      <c r="M28" s="12">
        <v>1</v>
      </c>
      <c r="N28" s="15">
        <f t="shared" si="5"/>
        <v>11.11111111111111</v>
      </c>
      <c r="O28" s="12">
        <v>0</v>
      </c>
      <c r="P28" s="15">
        <f t="shared" si="6"/>
        <v>0</v>
      </c>
      <c r="Q28" s="12">
        <v>0</v>
      </c>
      <c r="R28" s="15">
        <f t="shared" si="7"/>
        <v>0</v>
      </c>
    </row>
    <row r="29" spans="1:18" ht="13.5" thickBot="1">
      <c r="A29" s="1"/>
      <c r="B29" s="7"/>
      <c r="C29" s="13"/>
      <c r="D29" s="11"/>
      <c r="E29" s="13"/>
      <c r="F29" s="11"/>
      <c r="G29" s="19"/>
      <c r="H29" s="11"/>
      <c r="I29" s="13"/>
      <c r="J29" s="20"/>
      <c r="K29" s="13"/>
      <c r="L29" s="20"/>
      <c r="M29" s="13"/>
      <c r="N29" s="11"/>
      <c r="O29" s="13"/>
      <c r="P29" s="11"/>
      <c r="Q29" s="13"/>
      <c r="R29" s="16"/>
    </row>
    <row r="30" spans="1:18" ht="14.25" thickBot="1" thickTop="1">
      <c r="A30" s="36" t="s">
        <v>16</v>
      </c>
      <c r="B30" s="8">
        <f>SUM(B4:B29)</f>
        <v>7481</v>
      </c>
      <c r="C30" s="21">
        <f>SUM(C4:C29)</f>
        <v>722</v>
      </c>
      <c r="D30" s="22">
        <f>C30*100/B30</f>
        <v>9.65111616094105</v>
      </c>
      <c r="E30" s="22">
        <f>SUM(E4:E29)</f>
        <v>1293</v>
      </c>
      <c r="F30" s="22">
        <f>E30*100/B30</f>
        <v>17.28378559016174</v>
      </c>
      <c r="G30" s="22">
        <f>SUM(G4:G29)</f>
        <v>2711</v>
      </c>
      <c r="H30" s="22">
        <f>G30*100/B30</f>
        <v>36.238470792674775</v>
      </c>
      <c r="I30" s="22">
        <f>SUM(I4:I29)</f>
        <v>902</v>
      </c>
      <c r="J30" s="22">
        <f>I30*100/B30</f>
        <v>12.057211602726909</v>
      </c>
      <c r="K30" s="22">
        <f>SUM(K4:K29)</f>
        <v>181</v>
      </c>
      <c r="L30" s="22">
        <f>K30*100/B30</f>
        <v>2.419462638684668</v>
      </c>
      <c r="M30" s="22">
        <f>SUM(M4:M29)</f>
        <v>846</v>
      </c>
      <c r="N30" s="22">
        <f>M30*100/B30</f>
        <v>11.30864857639353</v>
      </c>
      <c r="O30" s="22">
        <f>SUM(O4:O29)</f>
        <v>160</v>
      </c>
      <c r="P30" s="22">
        <f>O30*100/B30</f>
        <v>2.138751503809651</v>
      </c>
      <c r="Q30" s="22">
        <f>SUM(Q4:Q29)</f>
        <v>252</v>
      </c>
      <c r="R30" s="41">
        <f t="shared" si="7"/>
        <v>3.3685336185002006</v>
      </c>
    </row>
    <row r="31" ht="13.5" thickTop="1"/>
  </sheetData>
  <sheetProtection/>
  <mergeCells count="11">
    <mergeCell ref="I2:J2"/>
    <mergeCell ref="A1:R1"/>
    <mergeCell ref="K2:L2"/>
    <mergeCell ref="M2:N2"/>
    <mergeCell ref="O2:P2"/>
    <mergeCell ref="Q2:R2"/>
    <mergeCell ref="A2:A3"/>
    <mergeCell ref="B2:B3"/>
    <mergeCell ref="C2:D2"/>
    <mergeCell ref="E2:F2"/>
    <mergeCell ref="G2:H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0.125" style="0" customWidth="1"/>
    <col min="2" max="2" width="10.875" style="0" customWidth="1"/>
  </cols>
  <sheetData>
    <row r="1" spans="1:18" ht="18.75" thickBo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4.25" thickBot="1" thickTop="1">
      <c r="A2" s="57" t="s">
        <v>12</v>
      </c>
      <c r="B2" s="57" t="s">
        <v>13</v>
      </c>
      <c r="C2" s="58" t="s">
        <v>3</v>
      </c>
      <c r="D2" s="59"/>
      <c r="E2" s="58" t="s">
        <v>5</v>
      </c>
      <c r="F2" s="59"/>
      <c r="G2" s="58" t="s">
        <v>6</v>
      </c>
      <c r="H2" s="59"/>
      <c r="I2" s="58" t="s">
        <v>7</v>
      </c>
      <c r="J2" s="59"/>
      <c r="K2" s="58" t="s">
        <v>8</v>
      </c>
      <c r="L2" s="59"/>
      <c r="M2" s="58" t="s">
        <v>9</v>
      </c>
      <c r="N2" s="59"/>
      <c r="O2" s="58" t="s">
        <v>15</v>
      </c>
      <c r="P2" s="59"/>
      <c r="Q2" s="60" t="s">
        <v>11</v>
      </c>
      <c r="R2" s="61"/>
    </row>
    <row r="3" spans="1:18" ht="26.25" thickBot="1">
      <c r="A3" s="62"/>
      <c r="B3" s="62"/>
      <c r="C3" s="63" t="s">
        <v>14</v>
      </c>
      <c r="D3" s="53" t="s">
        <v>0</v>
      </c>
      <c r="E3" s="63" t="s">
        <v>4</v>
      </c>
      <c r="F3" s="53" t="s">
        <v>0</v>
      </c>
      <c r="G3" s="63" t="s">
        <v>4</v>
      </c>
      <c r="H3" s="53" t="s">
        <v>0</v>
      </c>
      <c r="I3" s="63" t="s">
        <v>4</v>
      </c>
      <c r="J3" s="53" t="s">
        <v>0</v>
      </c>
      <c r="K3" s="63" t="s">
        <v>4</v>
      </c>
      <c r="L3" s="53" t="s">
        <v>0</v>
      </c>
      <c r="M3" s="63" t="s">
        <v>4</v>
      </c>
      <c r="N3" s="53" t="s">
        <v>0</v>
      </c>
      <c r="O3" s="63" t="s">
        <v>4</v>
      </c>
      <c r="P3" s="53" t="s">
        <v>0</v>
      </c>
      <c r="Q3" s="63" t="s">
        <v>4</v>
      </c>
      <c r="R3" s="53" t="s">
        <v>0</v>
      </c>
    </row>
    <row r="4" spans="1:18" ht="14.25" thickBot="1" thickTop="1">
      <c r="A4" s="24">
        <v>740550</v>
      </c>
      <c r="B4" s="25">
        <v>805</v>
      </c>
      <c r="C4" s="25">
        <v>122</v>
      </c>
      <c r="D4" s="32">
        <f aca="true" t="shared" si="0" ref="D4:D10">C4*100/B4</f>
        <v>15.15527950310559</v>
      </c>
      <c r="E4" s="2">
        <v>229</v>
      </c>
      <c r="F4" s="34">
        <f aca="true" t="shared" si="1" ref="F4:F10">E4*100/B4</f>
        <v>28.4472049689441</v>
      </c>
      <c r="G4" s="2">
        <v>111</v>
      </c>
      <c r="H4" s="34">
        <f aca="true" t="shared" si="2" ref="H4:H10">G4*100/B4</f>
        <v>13.788819875776397</v>
      </c>
      <c r="I4" s="2">
        <v>133</v>
      </c>
      <c r="J4" s="17">
        <f aca="true" t="shared" si="3" ref="J4:J10">I4*100/B4</f>
        <v>16.52173913043478</v>
      </c>
      <c r="K4" s="2">
        <v>27</v>
      </c>
      <c r="L4" s="40">
        <f>K4/B4*100</f>
        <v>3.354037267080745</v>
      </c>
      <c r="M4" s="2">
        <v>81</v>
      </c>
      <c r="N4" s="34">
        <f aca="true" t="shared" si="4" ref="N4:N10">M4*100/B4</f>
        <v>10.062111801242237</v>
      </c>
      <c r="O4" s="2">
        <v>28</v>
      </c>
      <c r="P4" s="39">
        <f>O4/B4*100</f>
        <v>3.4782608695652173</v>
      </c>
      <c r="Q4" s="2">
        <v>41</v>
      </c>
      <c r="R4" s="39">
        <f>Q4/B4*100</f>
        <v>5.093167701863354</v>
      </c>
    </row>
    <row r="5" spans="1:18" ht="14.25" thickBot="1" thickTop="1">
      <c r="A5" s="26">
        <v>740551</v>
      </c>
      <c r="B5" s="27">
        <v>847</v>
      </c>
      <c r="C5" s="27">
        <v>142</v>
      </c>
      <c r="D5" s="30">
        <f t="shared" si="0"/>
        <v>16.76505312868949</v>
      </c>
      <c r="E5" s="3">
        <v>264</v>
      </c>
      <c r="F5" s="15">
        <f t="shared" si="1"/>
        <v>31.16883116883117</v>
      </c>
      <c r="G5" s="3">
        <v>80</v>
      </c>
      <c r="H5" s="15">
        <f t="shared" si="2"/>
        <v>9.445100354191263</v>
      </c>
      <c r="I5" s="3">
        <v>114</v>
      </c>
      <c r="J5" s="15">
        <f t="shared" si="3"/>
        <v>13.459268004722551</v>
      </c>
      <c r="K5" s="3">
        <v>42</v>
      </c>
      <c r="L5" s="40">
        <f aca="true" t="shared" si="5" ref="L5:L10">K5/B5*100</f>
        <v>4.958677685950414</v>
      </c>
      <c r="M5" s="3">
        <v>60</v>
      </c>
      <c r="N5" s="15">
        <f t="shared" si="4"/>
        <v>7.083825265643448</v>
      </c>
      <c r="O5" s="3">
        <v>37</v>
      </c>
      <c r="P5" s="39">
        <f aca="true" t="shared" si="6" ref="P5:P10">O5/B5*100</f>
        <v>4.368358913813459</v>
      </c>
      <c r="Q5" s="3">
        <v>53</v>
      </c>
      <c r="R5" s="39">
        <f aca="true" t="shared" si="7" ref="R5:R10">Q5/B5*100</f>
        <v>6.257378984651712</v>
      </c>
    </row>
    <row r="6" spans="1:18" ht="14.25" thickBot="1" thickTop="1">
      <c r="A6" s="26">
        <v>740552</v>
      </c>
      <c r="B6" s="27">
        <v>692</v>
      </c>
      <c r="C6" s="27">
        <v>90</v>
      </c>
      <c r="D6" s="30">
        <f t="shared" si="0"/>
        <v>13.00578034682081</v>
      </c>
      <c r="E6" s="3">
        <v>203</v>
      </c>
      <c r="F6" s="15">
        <f t="shared" si="1"/>
        <v>29.335260115606935</v>
      </c>
      <c r="G6" s="3">
        <v>87</v>
      </c>
      <c r="H6" s="15">
        <f t="shared" si="2"/>
        <v>12.572254335260116</v>
      </c>
      <c r="I6" s="3">
        <v>78</v>
      </c>
      <c r="J6" s="15">
        <f t="shared" si="3"/>
        <v>11.271676300578035</v>
      </c>
      <c r="K6" s="3">
        <v>23</v>
      </c>
      <c r="L6" s="40">
        <f t="shared" si="5"/>
        <v>3.3236994219653178</v>
      </c>
      <c r="M6" s="3">
        <v>53</v>
      </c>
      <c r="N6" s="15">
        <f t="shared" si="4"/>
        <v>7.658959537572255</v>
      </c>
      <c r="O6" s="3">
        <v>17</v>
      </c>
      <c r="P6" s="39">
        <f t="shared" si="6"/>
        <v>2.4566473988439306</v>
      </c>
      <c r="Q6" s="3">
        <v>68</v>
      </c>
      <c r="R6" s="39">
        <f t="shared" si="7"/>
        <v>9.826589595375722</v>
      </c>
    </row>
    <row r="7" spans="1:18" ht="14.25" thickBot="1" thickTop="1">
      <c r="A7" s="26">
        <v>740553</v>
      </c>
      <c r="B7" s="27">
        <v>562</v>
      </c>
      <c r="C7" s="27">
        <v>69</v>
      </c>
      <c r="D7" s="30">
        <f t="shared" si="0"/>
        <v>12.277580071174377</v>
      </c>
      <c r="E7" s="3">
        <v>136</v>
      </c>
      <c r="F7" s="15">
        <f t="shared" si="1"/>
        <v>24.199288256227756</v>
      </c>
      <c r="G7" s="3">
        <v>43</v>
      </c>
      <c r="H7" s="15">
        <f t="shared" si="2"/>
        <v>7.6512455516014235</v>
      </c>
      <c r="I7" s="3">
        <v>152</v>
      </c>
      <c r="J7" s="15">
        <f t="shared" si="3"/>
        <v>27.04626334519573</v>
      </c>
      <c r="K7" s="3">
        <v>21</v>
      </c>
      <c r="L7" s="40">
        <f t="shared" si="5"/>
        <v>3.7366548042704624</v>
      </c>
      <c r="M7" s="3">
        <v>82</v>
      </c>
      <c r="N7" s="15">
        <f t="shared" si="4"/>
        <v>14.590747330960854</v>
      </c>
      <c r="O7" s="3">
        <v>11</v>
      </c>
      <c r="P7" s="39">
        <f t="shared" si="6"/>
        <v>1.9572953736654803</v>
      </c>
      <c r="Q7" s="3">
        <v>29</v>
      </c>
      <c r="R7" s="39">
        <f t="shared" si="7"/>
        <v>5.160142348754448</v>
      </c>
    </row>
    <row r="8" spans="1:18" ht="14.25" thickBot="1" thickTop="1">
      <c r="A8" s="26">
        <v>740554</v>
      </c>
      <c r="B8" s="27">
        <v>511</v>
      </c>
      <c r="C8" s="27">
        <v>72</v>
      </c>
      <c r="D8" s="33">
        <f t="shared" si="0"/>
        <v>14.090019569471623</v>
      </c>
      <c r="E8" s="3">
        <v>123</v>
      </c>
      <c r="F8" s="15">
        <f t="shared" si="1"/>
        <v>24.07045009784736</v>
      </c>
      <c r="G8" s="3">
        <v>36</v>
      </c>
      <c r="H8" s="16">
        <f t="shared" si="2"/>
        <v>7.045009784735812</v>
      </c>
      <c r="I8" s="3">
        <v>123</v>
      </c>
      <c r="J8" s="16">
        <f t="shared" si="3"/>
        <v>24.07045009784736</v>
      </c>
      <c r="K8" s="3">
        <v>19</v>
      </c>
      <c r="L8" s="40">
        <f t="shared" si="5"/>
        <v>3.7181996086105675</v>
      </c>
      <c r="M8" s="3">
        <v>41</v>
      </c>
      <c r="N8" s="16">
        <f t="shared" si="4"/>
        <v>8.023483365949119</v>
      </c>
      <c r="O8" s="3">
        <v>23</v>
      </c>
      <c r="P8" s="39">
        <f t="shared" si="6"/>
        <v>4.500978473581213</v>
      </c>
      <c r="Q8" s="3">
        <v>26</v>
      </c>
      <c r="R8" s="39">
        <f t="shared" si="7"/>
        <v>5.088062622309197</v>
      </c>
    </row>
    <row r="9" spans="1:18" ht="14.25" thickBot="1" thickTop="1">
      <c r="A9" s="28">
        <v>740555</v>
      </c>
      <c r="B9" s="29">
        <v>453</v>
      </c>
      <c r="C9" s="29">
        <v>43</v>
      </c>
      <c r="D9" s="31">
        <f t="shared" si="0"/>
        <v>9.492273730684326</v>
      </c>
      <c r="E9" s="4">
        <v>124</v>
      </c>
      <c r="F9" s="10">
        <f t="shared" si="1"/>
        <v>27.373068432671083</v>
      </c>
      <c r="G9" s="4">
        <v>61</v>
      </c>
      <c r="H9" s="11">
        <f t="shared" si="2"/>
        <v>13.465783664459162</v>
      </c>
      <c r="I9" s="4">
        <v>60</v>
      </c>
      <c r="J9" s="11">
        <f t="shared" si="3"/>
        <v>13.245033112582782</v>
      </c>
      <c r="K9" s="4">
        <v>14</v>
      </c>
      <c r="L9" s="40">
        <f t="shared" si="5"/>
        <v>3.090507726269316</v>
      </c>
      <c r="M9" s="4">
        <v>47</v>
      </c>
      <c r="N9" s="11">
        <f t="shared" si="4"/>
        <v>10.375275938189846</v>
      </c>
      <c r="O9" s="4">
        <v>14</v>
      </c>
      <c r="P9" s="39">
        <f t="shared" si="6"/>
        <v>3.090507726269316</v>
      </c>
      <c r="Q9" s="4">
        <v>37</v>
      </c>
      <c r="R9" s="39">
        <f t="shared" si="7"/>
        <v>8.167770419426049</v>
      </c>
    </row>
    <row r="10" spans="1:18" ht="14.25" thickBot="1" thickTop="1">
      <c r="A10" s="37" t="s">
        <v>16</v>
      </c>
      <c r="B10" s="14">
        <f>SUM(B4:B9)</f>
        <v>3870</v>
      </c>
      <c r="C10" s="14">
        <f>SUM(C4:C9)</f>
        <v>538</v>
      </c>
      <c r="D10" s="9">
        <f t="shared" si="0"/>
        <v>13.901808785529715</v>
      </c>
      <c r="E10" s="23">
        <f>SUM(E4:E9)</f>
        <v>1079</v>
      </c>
      <c r="F10" s="9">
        <f t="shared" si="1"/>
        <v>27.88113695090439</v>
      </c>
      <c r="G10" s="23">
        <f>SUM(G4:G9)</f>
        <v>418</v>
      </c>
      <c r="H10" s="35">
        <f t="shared" si="2"/>
        <v>10.801033591731267</v>
      </c>
      <c r="I10" s="23">
        <f>SUM(I4:I9)</f>
        <v>660</v>
      </c>
      <c r="J10" s="9">
        <f t="shared" si="3"/>
        <v>17.05426356589147</v>
      </c>
      <c r="K10" s="23">
        <f>K9+K8+K7+K6+K5+K4</f>
        <v>146</v>
      </c>
      <c r="L10" s="40">
        <f t="shared" si="5"/>
        <v>3.7726098191214468</v>
      </c>
      <c r="M10" s="23">
        <f>SUM(M4:M9)</f>
        <v>364</v>
      </c>
      <c r="N10" s="9">
        <f t="shared" si="4"/>
        <v>9.405684754521964</v>
      </c>
      <c r="O10" s="23">
        <f>O9+O8+O7+O6+O5+O4</f>
        <v>130</v>
      </c>
      <c r="P10" s="39">
        <f t="shared" si="6"/>
        <v>3.359173126614987</v>
      </c>
      <c r="Q10" s="23">
        <f>Q9+Q8+Q7+Q6+Q5+Q4</f>
        <v>254</v>
      </c>
      <c r="R10" s="39">
        <f t="shared" si="7"/>
        <v>6.563307493540052</v>
      </c>
    </row>
    <row r="11" ht="13.5" thickTop="1"/>
    <row r="15" ht="12.75">
      <c r="M15" s="38"/>
    </row>
  </sheetData>
  <sheetProtection/>
  <mergeCells count="11">
    <mergeCell ref="B2:B3"/>
    <mergeCell ref="A1:R1"/>
    <mergeCell ref="K2:L2"/>
    <mergeCell ref="M2:N2"/>
    <mergeCell ref="O2:P2"/>
    <mergeCell ref="Q2:R2"/>
    <mergeCell ref="C2:D2"/>
    <mergeCell ref="E2:F2"/>
    <mergeCell ref="G2:H2"/>
    <mergeCell ref="I2:J2"/>
    <mergeCell ref="A2:A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RDA</cp:lastModifiedBy>
  <cp:lastPrinted>2015-10-26T12:54:09Z</cp:lastPrinted>
  <dcterms:created xsi:type="dcterms:W3CDTF">2015-10-22T10:19:00Z</dcterms:created>
  <dcterms:modified xsi:type="dcterms:W3CDTF">2015-10-26T14:02:59Z</dcterms:modified>
  <cp:category/>
  <cp:version/>
  <cp:contentType/>
  <cp:contentStatus/>
</cp:coreProperties>
</file>